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mitry Shelovanov\Desktop\"/>
    </mc:Choice>
  </mc:AlternateContent>
  <bookViews>
    <workbookView xWindow="0" yWindow="0" windowWidth="8640" windowHeight="9225" tabRatio="500"/>
  </bookViews>
  <sheets>
    <sheet name="ДиректЛизинг" sheetId="1" r:id="rId1"/>
    <sheet name="Лист1" sheetId="2" r:id="rId2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" i="1" l="1"/>
  <c r="C14" i="1" s="1"/>
  <c r="I6" i="1"/>
  <c r="J6" i="1" s="1"/>
  <c r="J7" i="1"/>
  <c r="J9" i="1"/>
  <c r="J10" i="1"/>
  <c r="J12" i="1"/>
  <c r="J13" i="1"/>
  <c r="J15" i="1"/>
  <c r="J20" i="1"/>
  <c r="J21" i="1"/>
  <c r="J23" i="1"/>
  <c r="J28" i="1"/>
  <c r="J29" i="1"/>
  <c r="J31" i="1"/>
  <c r="J36" i="1"/>
  <c r="J37" i="1"/>
  <c r="J39" i="1"/>
  <c r="I7" i="1"/>
  <c r="I8" i="1"/>
  <c r="I9" i="1"/>
  <c r="I10" i="1"/>
  <c r="I42" i="1" s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J35" i="1" l="1"/>
  <c r="J27" i="1"/>
  <c r="J19" i="1"/>
  <c r="J11" i="1"/>
  <c r="K9" i="1" s="1"/>
  <c r="J34" i="1"/>
  <c r="J26" i="1"/>
  <c r="J18" i="1"/>
  <c r="K18" i="1" s="1"/>
  <c r="J41" i="1"/>
  <c r="J33" i="1"/>
  <c r="K33" i="1" s="1"/>
  <c r="J25" i="1"/>
  <c r="J17" i="1"/>
  <c r="J40" i="1"/>
  <c r="K39" i="1" s="1"/>
  <c r="J32" i="1"/>
  <c r="J24" i="1"/>
  <c r="K24" i="1" s="1"/>
  <c r="J16" i="1"/>
  <c r="J8" i="1"/>
  <c r="J42" i="1" s="1"/>
  <c r="J38" i="1"/>
  <c r="K36" i="1" s="1"/>
  <c r="J30" i="1"/>
  <c r="J22" i="1"/>
  <c r="J14" i="1"/>
  <c r="K27" i="1"/>
  <c r="K21" i="1"/>
  <c r="K15" i="1"/>
  <c r="K30" i="1"/>
  <c r="K12" i="1"/>
  <c r="K6" i="1"/>
</calcChain>
</file>

<file path=xl/sharedStrings.xml><?xml version="1.0" encoding="utf-8"?>
<sst xmlns="http://schemas.openxmlformats.org/spreadsheetml/2006/main" count="15" uniqueCount="13">
  <si>
    <t xml:space="preserve">Доходность </t>
  </si>
  <si>
    <t>Льготоное налогооблажение</t>
  </si>
  <si>
    <t xml:space="preserve">Введите сумму вложений </t>
  </si>
  <si>
    <t>Итого:</t>
  </si>
  <si>
    <t>Ваш доход (до налогооблажения)</t>
  </si>
  <si>
    <t>Ваш доход (после налогообложения)</t>
  </si>
  <si>
    <t>Выплаты раз в квартал</t>
  </si>
  <si>
    <t>Введите срок (в месяцах)</t>
  </si>
  <si>
    <t>Эффективная ставка доходности 14,87%</t>
  </si>
  <si>
    <t>Помесячный доход за 3 года</t>
  </si>
  <si>
    <t>Дата</t>
  </si>
  <si>
    <t>Ежеквартальная выплата</t>
  </si>
  <si>
    <t>Калькулятор доходности облигаций ООО "ДиректЛизинг"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</si>
</sst>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р.-423]_-;\-* #,##0.00\ [$р.-423]_-;_-* &quot;-&quot;??\ [$р.-423]_-;_-@_-"/>
    <numFmt numFmtId="165" formatCode="[$-419]mmmm\ yyyy;@"/>
  </numFmts>
  <fonts count="2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164" fontId="0" fillId="0" borderId="1" xfId="0" applyNumberFormat="1" applyFont="1" applyBorder="1" applyAlignment="1"/>
    <xf numFmtId="10" fontId="0" fillId="0" borderId="3" xfId="0" applyNumberFormat="1" applyBorder="1"/>
    <xf numFmtId="0" fontId="0" fillId="0" borderId="1" xfId="0" applyBorder="1"/>
    <xf numFmtId="0" fontId="0" fillId="3" borderId="1" xfId="0" applyFill="1" applyBorder="1"/>
    <xf numFmtId="0" fontId="0" fillId="2" borderId="2" xfId="0" applyFill="1" applyBorder="1" applyAlignment="1">
      <alignment wrapText="1"/>
    </xf>
    <xf numFmtId="0" fontId="0" fillId="0" borderId="0" xfId="0" applyAlignment="1">
      <alignment horizontal="left"/>
    </xf>
    <xf numFmtId="164" fontId="0" fillId="0" borderId="5" xfId="0" applyNumberFormat="1" applyBorder="1"/>
    <xf numFmtId="164" fontId="0" fillId="0" borderId="7" xfId="0" applyNumberFormat="1" applyBorder="1"/>
    <xf numFmtId="164" fontId="0" fillId="0" borderId="9" xfId="0" applyNumberFormat="1" applyBorder="1"/>
    <xf numFmtId="164" fontId="0" fillId="0" borderId="1" xfId="0" applyNumberFormat="1" applyBorder="1"/>
    <xf numFmtId="164" fontId="0" fillId="0" borderId="0" xfId="0" applyNumberFormat="1" applyBorder="1"/>
    <xf numFmtId="164" fontId="0" fillId="0" borderId="11" xfId="0" applyNumberFormat="1" applyBorder="1"/>
    <xf numFmtId="164" fontId="0" fillId="0" borderId="12" xfId="0" applyNumberFormat="1" applyBorder="1"/>
    <xf numFmtId="165" fontId="0" fillId="0" borderId="14" xfId="0" applyNumberFormat="1" applyBorder="1" applyAlignment="1">
      <alignment horizontal="left"/>
    </xf>
    <xf numFmtId="0" fontId="0" fillId="4" borderId="13" xfId="0" applyFill="1" applyBorder="1" applyAlignment="1">
      <alignment wrapText="1"/>
    </xf>
    <xf numFmtId="0" fontId="0" fillId="2" borderId="1" xfId="0" applyFill="1" applyBorder="1" applyAlignment="1">
      <alignment wrapText="1"/>
    </xf>
    <xf numFmtId="164" fontId="0" fillId="5" borderId="3" xfId="0" applyNumberFormat="1" applyFill="1" applyBorder="1"/>
    <xf numFmtId="164" fontId="0" fillId="6" borderId="13" xfId="0" applyNumberFormat="1" applyFill="1" applyBorder="1"/>
    <xf numFmtId="0" fontId="0" fillId="6" borderId="1" xfId="0" applyFill="1" applyBorder="1" applyAlignment="1">
      <alignment wrapText="1"/>
    </xf>
    <xf numFmtId="0" fontId="0" fillId="4" borderId="2" xfId="0" applyFill="1" applyBorder="1" applyAlignment="1">
      <alignment wrapText="1"/>
    </xf>
    <xf numFmtId="0" fontId="0" fillId="7" borderId="6" xfId="0" applyFill="1" applyBorder="1" applyAlignment="1">
      <alignment wrapText="1"/>
    </xf>
    <xf numFmtId="0" fontId="0" fillId="0" borderId="4" xfId="0" applyBorder="1"/>
    <xf numFmtId="0" fontId="0" fillId="0" borderId="15" xfId="0" applyBorder="1"/>
    <xf numFmtId="0" fontId="0" fillId="0" borderId="5" xfId="0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0" xfId="0" applyBorder="1" applyAlignment="1"/>
    <xf numFmtId="0" fontId="0" fillId="0" borderId="0" xfId="0" applyBorder="1" applyAlignment="1">
      <alignment horizontal="left"/>
    </xf>
    <xf numFmtId="0" fontId="0" fillId="0" borderId="6" xfId="0" applyBorder="1"/>
    <xf numFmtId="0" fontId="0" fillId="0" borderId="12" xfId="0" applyBorder="1"/>
    <xf numFmtId="0" fontId="0" fillId="0" borderId="12" xfId="0" applyBorder="1" applyAlignment="1">
      <alignment horizontal="left"/>
    </xf>
    <xf numFmtId="0" fontId="0" fillId="0" borderId="7" xfId="0" applyBorder="1"/>
    <xf numFmtId="0" fontId="0" fillId="8" borderId="0" xfId="0" applyFill="1"/>
    <xf numFmtId="0" fontId="0" fillId="8" borderId="0" xfId="0" applyFill="1" applyAlignment="1">
      <alignment horizontal="left"/>
    </xf>
    <xf numFmtId="0" fontId="0" fillId="4" borderId="1" xfId="0" applyFill="1" applyBorder="1" applyAlignment="1">
      <alignment horizontal="left"/>
    </xf>
    <xf numFmtId="0" fontId="0" fillId="0" borderId="0" xfId="0" applyBorder="1" applyAlignment="1">
      <alignment wrapText="1"/>
    </xf>
    <xf numFmtId="0" fontId="0" fillId="5" borderId="2" xfId="0" applyFill="1" applyBorder="1" applyAlignment="1">
      <alignment wrapText="1"/>
    </xf>
    <xf numFmtId="165" fontId="0" fillId="0" borderId="8" xfId="0" applyNumberFormat="1" applyBorder="1" applyAlignment="1">
      <alignment horizontal="left"/>
    </xf>
    <xf numFmtId="165" fontId="0" fillId="0" borderId="9" xfId="0" applyNumberFormat="1" applyBorder="1" applyAlignment="1">
      <alignment horizontal="left"/>
    </xf>
    <xf numFmtId="164" fontId="0" fillId="0" borderId="15" xfId="0" applyNumberFormat="1" applyBorder="1"/>
    <xf numFmtId="0" fontId="0" fillId="6" borderId="1" xfId="0" applyFill="1" applyBorder="1" applyAlignment="1">
      <alignment horizontal="left"/>
    </xf>
    <xf numFmtId="0" fontId="0" fillId="7" borderId="1" xfId="0" applyFill="1" applyBorder="1" applyAlignment="1">
      <alignment wrapText="1"/>
    </xf>
    <xf numFmtId="164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164" fontId="0" fillId="0" borderId="14" xfId="0" applyNumberFormat="1" applyBorder="1" applyAlignment="1">
      <alignment horizontal="left" vertic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3" borderId="1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42333</xdr:colOff>
      <xdr:row>2</xdr:row>
      <xdr:rowOff>74084</xdr:rowOff>
    </xdr:from>
    <xdr:to>
      <xdr:col>10</xdr:col>
      <xdr:colOff>1133550</xdr:colOff>
      <xdr:row>2</xdr:row>
      <xdr:rowOff>571500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6250" y="497417"/>
          <a:ext cx="2456467" cy="4974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3"/>
  <sheetViews>
    <sheetView tabSelected="1" zoomScale="90" zoomScaleNormal="90" workbookViewId="0">
      <selection activeCell="L3" sqref="L3"/>
    </sheetView>
  </sheetViews>
  <sheetFormatPr defaultColWidth="11" defaultRowHeight="15.75" x14ac:dyDescent="0.25"/>
  <cols>
    <col min="2" max="2" width="17.875" customWidth="1"/>
    <col min="3" max="3" width="15.75" bestFit="1" customWidth="1"/>
    <col min="5" max="5" width="14" customWidth="1"/>
    <col min="8" max="8" width="13.375" style="6" bestFit="1" customWidth="1"/>
    <col min="9" max="9" width="17.5" customWidth="1"/>
    <col min="10" max="10" width="17.875" customWidth="1"/>
    <col min="11" max="11" width="15.625" customWidth="1"/>
    <col min="17" max="17" width="10.875" customWidth="1"/>
  </cols>
  <sheetData>
    <row r="1" spans="1:11" s="34" customFormat="1" ht="16.5" thickBot="1" x14ac:dyDescent="0.3">
      <c r="H1" s="35"/>
    </row>
    <row r="2" spans="1:11" ht="16.5" thickBot="1" x14ac:dyDescent="0.3">
      <c r="A2" s="22"/>
      <c r="B2" s="50" t="s">
        <v>12</v>
      </c>
      <c r="C2" s="51"/>
      <c r="D2" s="51"/>
      <c r="E2" s="51"/>
      <c r="F2" s="51"/>
      <c r="G2" s="51"/>
      <c r="H2" s="51"/>
      <c r="I2" s="52"/>
      <c r="J2" s="23"/>
      <c r="K2" s="24"/>
    </row>
    <row r="3" spans="1:11" ht="52.5" customHeight="1" thickBot="1" x14ac:dyDescent="0.3">
      <c r="A3" s="25"/>
      <c r="B3" s="26"/>
      <c r="C3" s="26"/>
      <c r="D3" s="26"/>
      <c r="E3" s="26"/>
      <c r="F3" s="26"/>
      <c r="G3" s="26"/>
      <c r="H3" s="29"/>
      <c r="I3" s="26"/>
      <c r="J3" s="26"/>
      <c r="K3" s="27"/>
    </row>
    <row r="4" spans="1:11" ht="16.5" thickBot="1" x14ac:dyDescent="0.3">
      <c r="A4" s="25"/>
      <c r="B4" s="26"/>
      <c r="C4" s="26"/>
      <c r="D4" s="26"/>
      <c r="E4" s="26"/>
      <c r="F4" s="26"/>
      <c r="G4" s="26"/>
      <c r="H4" s="48" t="s">
        <v>9</v>
      </c>
      <c r="I4" s="55"/>
      <c r="J4" s="49"/>
      <c r="K4" s="27"/>
    </row>
    <row r="5" spans="1:11" ht="32.25" thickBot="1" x14ac:dyDescent="0.3">
      <c r="A5" s="25"/>
      <c r="B5" s="5" t="s">
        <v>2</v>
      </c>
      <c r="C5" s="1">
        <v>14000000</v>
      </c>
      <c r="D5" s="26"/>
      <c r="E5" s="38" t="s">
        <v>7</v>
      </c>
      <c r="F5" s="3">
        <v>36</v>
      </c>
      <c r="G5" s="26"/>
      <c r="H5" s="42" t="s">
        <v>10</v>
      </c>
      <c r="I5" s="15" t="s">
        <v>4</v>
      </c>
      <c r="J5" s="16" t="s">
        <v>5</v>
      </c>
      <c r="K5" s="43" t="s">
        <v>11</v>
      </c>
    </row>
    <row r="6" spans="1:11" ht="16.5" thickBot="1" x14ac:dyDescent="0.3">
      <c r="A6" s="25"/>
      <c r="B6" s="26"/>
      <c r="C6" s="26"/>
      <c r="D6" s="26"/>
      <c r="E6" s="26"/>
      <c r="F6" s="26"/>
      <c r="G6" s="26"/>
      <c r="H6" s="39">
        <v>43009</v>
      </c>
      <c r="I6" s="41">
        <f t="shared" ref="I6:I41" si="0">$C$5*$C$7/12</f>
        <v>175000</v>
      </c>
      <c r="J6" s="7">
        <f t="shared" ref="J6:J41" si="1">$I$6-($I$6/15)*0.13</f>
        <v>173483.33333333334</v>
      </c>
      <c r="K6" s="47">
        <f>SUM(J6:J8)</f>
        <v>520450</v>
      </c>
    </row>
    <row r="7" spans="1:11" ht="16.5" thickBot="1" x14ac:dyDescent="0.3">
      <c r="A7" s="25"/>
      <c r="B7" s="4" t="s">
        <v>0</v>
      </c>
      <c r="C7" s="2">
        <v>0.15</v>
      </c>
      <c r="D7" s="26"/>
      <c r="E7" s="26"/>
      <c r="F7" s="26"/>
      <c r="G7" s="26"/>
      <c r="H7" s="14">
        <v>43040</v>
      </c>
      <c r="I7" s="11">
        <f t="shared" si="0"/>
        <v>175000</v>
      </c>
      <c r="J7" s="12">
        <f t="shared" si="1"/>
        <v>173483.33333333334</v>
      </c>
      <c r="K7" s="45"/>
    </row>
    <row r="8" spans="1:11" ht="16.5" thickBot="1" x14ac:dyDescent="0.3">
      <c r="A8" s="25"/>
      <c r="B8" s="26"/>
      <c r="C8" s="26"/>
      <c r="D8" s="26"/>
      <c r="E8" s="26"/>
      <c r="F8" s="26"/>
      <c r="G8" s="26"/>
      <c r="H8" s="40">
        <v>43070</v>
      </c>
      <c r="I8" s="13">
        <f t="shared" si="0"/>
        <v>175000</v>
      </c>
      <c r="J8" s="8">
        <f t="shared" si="1"/>
        <v>173483.33333333334</v>
      </c>
      <c r="K8" s="45"/>
    </row>
    <row r="9" spans="1:11" ht="33" customHeight="1" thickBot="1" x14ac:dyDescent="0.3">
      <c r="A9" s="25"/>
      <c r="B9" s="19" t="s">
        <v>1</v>
      </c>
      <c r="C9" s="53" t="s">
        <v>8</v>
      </c>
      <c r="D9" s="54"/>
      <c r="E9" s="37"/>
      <c r="F9" s="26"/>
      <c r="G9" s="26"/>
      <c r="H9" s="39">
        <v>43101</v>
      </c>
      <c r="I9" s="41">
        <f t="shared" si="0"/>
        <v>175000</v>
      </c>
      <c r="J9" s="7">
        <f t="shared" si="1"/>
        <v>173483.33333333334</v>
      </c>
      <c r="K9" s="44">
        <f>SUM(J9:J11)</f>
        <v>520450</v>
      </c>
    </row>
    <row r="10" spans="1:11" ht="16.5" thickBot="1" x14ac:dyDescent="0.3">
      <c r="A10" s="25"/>
      <c r="B10" s="26"/>
      <c r="C10" s="28"/>
      <c r="D10" s="28"/>
      <c r="E10" s="28"/>
      <c r="F10" s="26"/>
      <c r="G10" s="26"/>
      <c r="H10" s="14">
        <v>43132</v>
      </c>
      <c r="I10" s="11">
        <f t="shared" si="0"/>
        <v>175000</v>
      </c>
      <c r="J10" s="12">
        <f t="shared" si="1"/>
        <v>173483.33333333334</v>
      </c>
      <c r="K10" s="45"/>
    </row>
    <row r="11" spans="1:11" ht="15.95" customHeight="1" thickBot="1" x14ac:dyDescent="0.3">
      <c r="A11" s="25"/>
      <c r="B11" s="48" t="s">
        <v>6</v>
      </c>
      <c r="C11" s="49"/>
      <c r="D11" s="26"/>
      <c r="E11" s="26"/>
      <c r="F11" s="26"/>
      <c r="G11" s="26"/>
      <c r="H11" s="40">
        <v>43160</v>
      </c>
      <c r="I11" s="13">
        <f t="shared" si="0"/>
        <v>175000</v>
      </c>
      <c r="J11" s="8">
        <f t="shared" si="1"/>
        <v>173483.33333333334</v>
      </c>
      <c r="K11" s="46"/>
    </row>
    <row r="12" spans="1:11" ht="16.5" thickBot="1" x14ac:dyDescent="0.3">
      <c r="A12" s="25"/>
      <c r="B12" s="26"/>
      <c r="C12" s="26"/>
      <c r="D12" s="26"/>
      <c r="E12" s="26"/>
      <c r="F12" s="26"/>
      <c r="G12" s="26"/>
      <c r="H12" s="39">
        <v>43191</v>
      </c>
      <c r="I12" s="41">
        <f t="shared" si="0"/>
        <v>175000</v>
      </c>
      <c r="J12" s="7">
        <f t="shared" si="1"/>
        <v>173483.33333333334</v>
      </c>
      <c r="K12" s="47">
        <f>SUM(J12:J14)</f>
        <v>520450</v>
      </c>
    </row>
    <row r="13" spans="1:11" ht="32.25" thickBot="1" x14ac:dyDescent="0.3">
      <c r="A13" s="25"/>
      <c r="B13" s="20" t="s">
        <v>4</v>
      </c>
      <c r="C13" s="10">
        <f>C5*C7*F5/12</f>
        <v>6300000</v>
      </c>
      <c r="D13" s="26"/>
      <c r="E13" s="26"/>
      <c r="F13" s="26"/>
      <c r="G13" s="26"/>
      <c r="H13" s="14">
        <v>43221</v>
      </c>
      <c r="I13" s="11">
        <f t="shared" si="0"/>
        <v>175000</v>
      </c>
      <c r="J13" s="12">
        <f t="shared" si="1"/>
        <v>173483.33333333334</v>
      </c>
      <c r="K13" s="45"/>
    </row>
    <row r="14" spans="1:11" ht="32.25" thickBot="1" x14ac:dyDescent="0.3">
      <c r="A14" s="25"/>
      <c r="B14" s="21" t="s">
        <v>5</v>
      </c>
      <c r="C14" s="9">
        <f>C13-(C13/15)*0.13</f>
        <v>6245400</v>
      </c>
      <c r="D14" s="26"/>
      <c r="E14" s="26"/>
      <c r="F14" s="26"/>
      <c r="G14" s="26"/>
      <c r="H14" s="40">
        <v>43252</v>
      </c>
      <c r="I14" s="13">
        <f t="shared" si="0"/>
        <v>175000</v>
      </c>
      <c r="J14" s="8">
        <f t="shared" si="1"/>
        <v>173483.33333333334</v>
      </c>
      <c r="K14" s="45"/>
    </row>
    <row r="15" spans="1:11" x14ac:dyDescent="0.25">
      <c r="A15" s="25"/>
      <c r="B15" s="26"/>
      <c r="C15" s="26"/>
      <c r="D15" s="26"/>
      <c r="E15" s="26"/>
      <c r="F15" s="26"/>
      <c r="G15" s="26"/>
      <c r="H15" s="39">
        <v>43282</v>
      </c>
      <c r="I15" s="41">
        <f t="shared" si="0"/>
        <v>175000</v>
      </c>
      <c r="J15" s="7">
        <f t="shared" si="1"/>
        <v>173483.33333333334</v>
      </c>
      <c r="K15" s="44">
        <f t="shared" ref="K15" si="2">SUM(J15:J17)</f>
        <v>520450</v>
      </c>
    </row>
    <row r="16" spans="1:11" x14ac:dyDescent="0.25">
      <c r="A16" s="25"/>
      <c r="B16" s="26"/>
      <c r="C16" s="26"/>
      <c r="D16" s="26"/>
      <c r="E16" s="26"/>
      <c r="F16" s="26"/>
      <c r="G16" s="26"/>
      <c r="H16" s="14">
        <v>43313</v>
      </c>
      <c r="I16" s="11">
        <f t="shared" si="0"/>
        <v>175000</v>
      </c>
      <c r="J16" s="12">
        <f t="shared" si="1"/>
        <v>173483.33333333334</v>
      </c>
      <c r="K16" s="45"/>
    </row>
    <row r="17" spans="1:11" ht="16.5" thickBot="1" x14ac:dyDescent="0.3">
      <c r="A17" s="25"/>
      <c r="B17" s="26"/>
      <c r="C17" s="26"/>
      <c r="D17" s="26"/>
      <c r="E17" s="26"/>
      <c r="F17" s="26"/>
      <c r="G17" s="26"/>
      <c r="H17" s="40">
        <v>43344</v>
      </c>
      <c r="I17" s="13">
        <f t="shared" si="0"/>
        <v>175000</v>
      </c>
      <c r="J17" s="8">
        <f t="shared" si="1"/>
        <v>173483.33333333334</v>
      </c>
      <c r="K17" s="46"/>
    </row>
    <row r="18" spans="1:11" x14ac:dyDescent="0.25">
      <c r="A18" s="25"/>
      <c r="B18" s="26"/>
      <c r="C18" s="26"/>
      <c r="D18" s="26"/>
      <c r="E18" s="26"/>
      <c r="F18" s="26"/>
      <c r="G18" s="26"/>
      <c r="H18" s="39">
        <v>43374</v>
      </c>
      <c r="I18" s="41">
        <f t="shared" si="0"/>
        <v>175000</v>
      </c>
      <c r="J18" s="7">
        <f t="shared" si="1"/>
        <v>173483.33333333334</v>
      </c>
      <c r="K18" s="47">
        <f t="shared" ref="K18" si="3">SUM(J18:J20)</f>
        <v>520450</v>
      </c>
    </row>
    <row r="19" spans="1:11" x14ac:dyDescent="0.25">
      <c r="A19" s="25"/>
      <c r="B19" s="26"/>
      <c r="C19" s="26"/>
      <c r="D19" s="26"/>
      <c r="E19" s="26"/>
      <c r="F19" s="26"/>
      <c r="G19" s="26"/>
      <c r="H19" s="14">
        <v>43405</v>
      </c>
      <c r="I19" s="11">
        <f t="shared" si="0"/>
        <v>175000</v>
      </c>
      <c r="J19" s="12">
        <f t="shared" si="1"/>
        <v>173483.33333333334</v>
      </c>
      <c r="K19" s="45"/>
    </row>
    <row r="20" spans="1:11" ht="16.5" thickBot="1" x14ac:dyDescent="0.3">
      <c r="A20" s="25"/>
      <c r="B20" s="26"/>
      <c r="C20" s="26"/>
      <c r="D20" s="26"/>
      <c r="E20" s="26"/>
      <c r="F20" s="26"/>
      <c r="G20" s="26"/>
      <c r="H20" s="40">
        <v>43435</v>
      </c>
      <c r="I20" s="13">
        <f t="shared" si="0"/>
        <v>175000</v>
      </c>
      <c r="J20" s="8">
        <f t="shared" si="1"/>
        <v>173483.33333333334</v>
      </c>
      <c r="K20" s="45"/>
    </row>
    <row r="21" spans="1:11" x14ac:dyDescent="0.25">
      <c r="A21" s="25"/>
      <c r="B21" s="26"/>
      <c r="C21" s="26"/>
      <c r="D21" s="26"/>
      <c r="E21" s="26"/>
      <c r="F21" s="26"/>
      <c r="G21" s="26"/>
      <c r="H21" s="39">
        <v>43466</v>
      </c>
      <c r="I21" s="41">
        <f t="shared" si="0"/>
        <v>175000</v>
      </c>
      <c r="J21" s="7">
        <f t="shared" si="1"/>
        <v>173483.33333333334</v>
      </c>
      <c r="K21" s="44">
        <f t="shared" ref="K21" si="4">SUM(J21:J23)</f>
        <v>520450</v>
      </c>
    </row>
    <row r="22" spans="1:11" x14ac:dyDescent="0.25">
      <c r="A22" s="25"/>
      <c r="B22" s="26"/>
      <c r="C22" s="26"/>
      <c r="D22" s="26"/>
      <c r="E22" s="26"/>
      <c r="F22" s="26"/>
      <c r="G22" s="26"/>
      <c r="H22" s="14">
        <v>43497</v>
      </c>
      <c r="I22" s="11">
        <f t="shared" si="0"/>
        <v>175000</v>
      </c>
      <c r="J22" s="12">
        <f t="shared" si="1"/>
        <v>173483.33333333334</v>
      </c>
      <c r="K22" s="45"/>
    </row>
    <row r="23" spans="1:11" ht="16.5" thickBot="1" x14ac:dyDescent="0.3">
      <c r="A23" s="25"/>
      <c r="B23" s="26"/>
      <c r="C23" s="26"/>
      <c r="D23" s="26"/>
      <c r="E23" s="26"/>
      <c r="F23" s="26"/>
      <c r="G23" s="26"/>
      <c r="H23" s="40">
        <v>43525</v>
      </c>
      <c r="I23" s="13">
        <f t="shared" si="0"/>
        <v>175000</v>
      </c>
      <c r="J23" s="8">
        <f t="shared" si="1"/>
        <v>173483.33333333334</v>
      </c>
      <c r="K23" s="46"/>
    </row>
    <row r="24" spans="1:11" x14ac:dyDescent="0.25">
      <c r="A24" s="25"/>
      <c r="B24" s="26"/>
      <c r="C24" s="26"/>
      <c r="D24" s="26"/>
      <c r="E24" s="26"/>
      <c r="F24" s="26"/>
      <c r="G24" s="26"/>
      <c r="H24" s="39">
        <v>43556</v>
      </c>
      <c r="I24" s="41">
        <f t="shared" si="0"/>
        <v>175000</v>
      </c>
      <c r="J24" s="7">
        <f t="shared" si="1"/>
        <v>173483.33333333334</v>
      </c>
      <c r="K24" s="44">
        <f t="shared" ref="K24" si="5">SUM(J24:J26)</f>
        <v>520450</v>
      </c>
    </row>
    <row r="25" spans="1:11" x14ac:dyDescent="0.25">
      <c r="A25" s="25"/>
      <c r="B25" s="26"/>
      <c r="C25" s="26"/>
      <c r="D25" s="26"/>
      <c r="E25" s="26"/>
      <c r="F25" s="26"/>
      <c r="G25" s="26"/>
      <c r="H25" s="14">
        <v>43586</v>
      </c>
      <c r="I25" s="11">
        <f t="shared" si="0"/>
        <v>175000</v>
      </c>
      <c r="J25" s="12">
        <f t="shared" si="1"/>
        <v>173483.33333333334</v>
      </c>
      <c r="K25" s="45"/>
    </row>
    <row r="26" spans="1:11" ht="16.5" thickBot="1" x14ac:dyDescent="0.3">
      <c r="A26" s="25"/>
      <c r="B26" s="26"/>
      <c r="C26" s="26"/>
      <c r="D26" s="26"/>
      <c r="E26" s="26"/>
      <c r="F26" s="26"/>
      <c r="G26" s="26"/>
      <c r="H26" s="40">
        <v>43617</v>
      </c>
      <c r="I26" s="13">
        <f t="shared" si="0"/>
        <v>175000</v>
      </c>
      <c r="J26" s="8">
        <f t="shared" si="1"/>
        <v>173483.33333333334</v>
      </c>
      <c r="K26" s="46"/>
    </row>
    <row r="27" spans="1:11" x14ac:dyDescent="0.25">
      <c r="A27" s="25"/>
      <c r="B27" s="26"/>
      <c r="C27" s="26"/>
      <c r="D27" s="26"/>
      <c r="E27" s="26"/>
      <c r="F27" s="26"/>
      <c r="G27" s="26"/>
      <c r="H27" s="39">
        <v>43647</v>
      </c>
      <c r="I27" s="41">
        <f t="shared" si="0"/>
        <v>175000</v>
      </c>
      <c r="J27" s="7">
        <f t="shared" si="1"/>
        <v>173483.33333333334</v>
      </c>
      <c r="K27" s="47">
        <f t="shared" ref="K27" si="6">SUM(J27:J29)</f>
        <v>520450</v>
      </c>
    </row>
    <row r="28" spans="1:11" x14ac:dyDescent="0.25">
      <c r="A28" s="25"/>
      <c r="B28" s="26"/>
      <c r="C28" s="26"/>
      <c r="D28" s="26"/>
      <c r="E28" s="26"/>
      <c r="F28" s="26"/>
      <c r="G28" s="26"/>
      <c r="H28" s="14">
        <v>43678</v>
      </c>
      <c r="I28" s="11">
        <f t="shared" si="0"/>
        <v>175000</v>
      </c>
      <c r="J28" s="12">
        <f t="shared" si="1"/>
        <v>173483.33333333334</v>
      </c>
      <c r="K28" s="45"/>
    </row>
    <row r="29" spans="1:11" ht="16.5" thickBot="1" x14ac:dyDescent="0.3">
      <c r="A29" s="25"/>
      <c r="B29" s="26"/>
      <c r="C29" s="26"/>
      <c r="D29" s="26"/>
      <c r="E29" s="26"/>
      <c r="F29" s="26"/>
      <c r="G29" s="26"/>
      <c r="H29" s="40">
        <v>43709</v>
      </c>
      <c r="I29" s="13">
        <f t="shared" si="0"/>
        <v>175000</v>
      </c>
      <c r="J29" s="8">
        <f t="shared" si="1"/>
        <v>173483.33333333334</v>
      </c>
      <c r="K29" s="45"/>
    </row>
    <row r="30" spans="1:11" x14ac:dyDescent="0.25">
      <c r="A30" s="25"/>
      <c r="B30" s="26"/>
      <c r="C30" s="26"/>
      <c r="D30" s="26"/>
      <c r="E30" s="26"/>
      <c r="F30" s="26"/>
      <c r="G30" s="26"/>
      <c r="H30" s="39">
        <v>43739</v>
      </c>
      <c r="I30" s="41">
        <f t="shared" si="0"/>
        <v>175000</v>
      </c>
      <c r="J30" s="7">
        <f t="shared" si="1"/>
        <v>173483.33333333334</v>
      </c>
      <c r="K30" s="44">
        <f t="shared" ref="K30" si="7">SUM(J30:J32)</f>
        <v>520450</v>
      </c>
    </row>
    <row r="31" spans="1:11" x14ac:dyDescent="0.25">
      <c r="A31" s="25"/>
      <c r="B31" s="26"/>
      <c r="C31" s="26"/>
      <c r="D31" s="26"/>
      <c r="E31" s="26"/>
      <c r="F31" s="26"/>
      <c r="G31" s="26"/>
      <c r="H31" s="14">
        <v>43770</v>
      </c>
      <c r="I31" s="11">
        <f t="shared" si="0"/>
        <v>175000</v>
      </c>
      <c r="J31" s="12">
        <f t="shared" si="1"/>
        <v>173483.33333333334</v>
      </c>
      <c r="K31" s="45"/>
    </row>
    <row r="32" spans="1:11" ht="16.5" thickBot="1" x14ac:dyDescent="0.3">
      <c r="A32" s="25"/>
      <c r="B32" s="26"/>
      <c r="C32" s="26"/>
      <c r="D32" s="26"/>
      <c r="E32" s="26"/>
      <c r="F32" s="26"/>
      <c r="G32" s="26"/>
      <c r="H32" s="40">
        <v>43800</v>
      </c>
      <c r="I32" s="13">
        <f t="shared" si="0"/>
        <v>175000</v>
      </c>
      <c r="J32" s="8">
        <f t="shared" si="1"/>
        <v>173483.33333333334</v>
      </c>
      <c r="K32" s="46"/>
    </row>
    <row r="33" spans="1:11" x14ac:dyDescent="0.25">
      <c r="A33" s="25"/>
      <c r="B33" s="26"/>
      <c r="C33" s="26"/>
      <c r="D33" s="26"/>
      <c r="E33" s="26"/>
      <c r="F33" s="26"/>
      <c r="G33" s="26"/>
      <c r="H33" s="39">
        <v>43831</v>
      </c>
      <c r="I33" s="41">
        <f t="shared" si="0"/>
        <v>175000</v>
      </c>
      <c r="J33" s="7">
        <f t="shared" si="1"/>
        <v>173483.33333333334</v>
      </c>
      <c r="K33" s="47">
        <f t="shared" ref="K33" si="8">SUM(J33:J35)</f>
        <v>520450</v>
      </c>
    </row>
    <row r="34" spans="1:11" x14ac:dyDescent="0.25">
      <c r="A34" s="25"/>
      <c r="B34" s="26"/>
      <c r="C34" s="26"/>
      <c r="D34" s="26"/>
      <c r="E34" s="26"/>
      <c r="F34" s="26"/>
      <c r="G34" s="26"/>
      <c r="H34" s="14">
        <v>43862</v>
      </c>
      <c r="I34" s="11">
        <f t="shared" si="0"/>
        <v>175000</v>
      </c>
      <c r="J34" s="12">
        <f t="shared" si="1"/>
        <v>173483.33333333334</v>
      </c>
      <c r="K34" s="45"/>
    </row>
    <row r="35" spans="1:11" ht="16.5" thickBot="1" x14ac:dyDescent="0.3">
      <c r="A35" s="25"/>
      <c r="B35" s="26"/>
      <c r="C35" s="26"/>
      <c r="D35" s="26"/>
      <c r="E35" s="26"/>
      <c r="F35" s="26"/>
      <c r="G35" s="26"/>
      <c r="H35" s="40">
        <v>43891</v>
      </c>
      <c r="I35" s="13">
        <f t="shared" si="0"/>
        <v>175000</v>
      </c>
      <c r="J35" s="8">
        <f t="shared" si="1"/>
        <v>173483.33333333334</v>
      </c>
      <c r="K35" s="45"/>
    </row>
    <row r="36" spans="1:11" x14ac:dyDescent="0.25">
      <c r="A36" s="25"/>
      <c r="B36" s="26"/>
      <c r="C36" s="26"/>
      <c r="D36" s="26"/>
      <c r="E36" s="26"/>
      <c r="F36" s="26"/>
      <c r="G36" s="26"/>
      <c r="H36" s="39">
        <v>43922</v>
      </c>
      <c r="I36" s="41">
        <f t="shared" si="0"/>
        <v>175000</v>
      </c>
      <c r="J36" s="7">
        <f t="shared" si="1"/>
        <v>173483.33333333334</v>
      </c>
      <c r="K36" s="44">
        <f t="shared" ref="K36" si="9">SUM(J36:J38)</f>
        <v>520450</v>
      </c>
    </row>
    <row r="37" spans="1:11" x14ac:dyDescent="0.25">
      <c r="A37" s="25"/>
      <c r="B37" s="26"/>
      <c r="C37" s="26"/>
      <c r="D37" s="26"/>
      <c r="E37" s="26"/>
      <c r="F37" s="26"/>
      <c r="G37" s="26"/>
      <c r="H37" s="14">
        <v>43952</v>
      </c>
      <c r="I37" s="11">
        <f t="shared" si="0"/>
        <v>175000</v>
      </c>
      <c r="J37" s="12">
        <f t="shared" si="1"/>
        <v>173483.33333333334</v>
      </c>
      <c r="K37" s="45"/>
    </row>
    <row r="38" spans="1:11" ht="16.5" thickBot="1" x14ac:dyDescent="0.3">
      <c r="A38" s="25"/>
      <c r="B38" s="26"/>
      <c r="C38" s="26"/>
      <c r="D38" s="26"/>
      <c r="E38" s="26"/>
      <c r="F38" s="26"/>
      <c r="G38" s="26"/>
      <c r="H38" s="40">
        <v>43983</v>
      </c>
      <c r="I38" s="13">
        <f t="shared" si="0"/>
        <v>175000</v>
      </c>
      <c r="J38" s="8">
        <f t="shared" si="1"/>
        <v>173483.33333333334</v>
      </c>
      <c r="K38" s="46"/>
    </row>
    <row r="39" spans="1:11" x14ac:dyDescent="0.25">
      <c r="A39" s="25"/>
      <c r="B39" s="26"/>
      <c r="C39" s="26"/>
      <c r="D39" s="26"/>
      <c r="E39" s="26"/>
      <c r="F39" s="26"/>
      <c r="G39" s="26"/>
      <c r="H39" s="14">
        <v>44013</v>
      </c>
      <c r="I39" s="11">
        <f t="shared" si="0"/>
        <v>175000</v>
      </c>
      <c r="J39" s="12">
        <f t="shared" si="1"/>
        <v>173483.33333333334</v>
      </c>
      <c r="K39" s="44">
        <f t="shared" ref="K39" si="10">SUM(J39:J41)</f>
        <v>520450</v>
      </c>
    </row>
    <row r="40" spans="1:11" x14ac:dyDescent="0.25">
      <c r="A40" s="25"/>
      <c r="B40" s="26"/>
      <c r="C40" s="26"/>
      <c r="D40" s="26"/>
      <c r="E40" s="26"/>
      <c r="F40" s="26"/>
      <c r="G40" s="26"/>
      <c r="H40" s="14">
        <v>44044</v>
      </c>
      <c r="I40" s="11">
        <f t="shared" si="0"/>
        <v>175000</v>
      </c>
      <c r="J40" s="12">
        <f t="shared" si="1"/>
        <v>173483.33333333334</v>
      </c>
      <c r="K40" s="45"/>
    </row>
    <row r="41" spans="1:11" ht="16.5" thickBot="1" x14ac:dyDescent="0.3">
      <c r="A41" s="25"/>
      <c r="B41" s="26"/>
      <c r="C41" s="26"/>
      <c r="D41" s="26"/>
      <c r="E41" s="26"/>
      <c r="F41" s="26"/>
      <c r="G41" s="26"/>
      <c r="H41" s="14">
        <v>44075</v>
      </c>
      <c r="I41" s="11">
        <f t="shared" si="0"/>
        <v>175000</v>
      </c>
      <c r="J41" s="12">
        <f t="shared" si="1"/>
        <v>173483.33333333334</v>
      </c>
      <c r="K41" s="46"/>
    </row>
    <row r="42" spans="1:11" ht="16.5" thickBot="1" x14ac:dyDescent="0.3">
      <c r="A42" s="25"/>
      <c r="B42" s="26"/>
      <c r="C42" s="26"/>
      <c r="D42" s="26"/>
      <c r="E42" s="26"/>
      <c r="F42" s="26"/>
      <c r="G42" s="26"/>
      <c r="H42" s="36" t="s">
        <v>3</v>
      </c>
      <c r="I42" s="18">
        <f>SUM(I6:I41)</f>
        <v>6300000</v>
      </c>
      <c r="J42" s="17">
        <f>SUM(J6:J41)</f>
        <v>6245399.9999999981</v>
      </c>
      <c r="K42" s="27"/>
    </row>
    <row r="43" spans="1:11" x14ac:dyDescent="0.25">
      <c r="A43" s="25"/>
      <c r="B43" s="26"/>
      <c r="C43" s="26"/>
      <c r="D43" s="26"/>
      <c r="E43" s="26"/>
      <c r="F43" s="26"/>
      <c r="G43" s="26"/>
      <c r="H43" s="29"/>
      <c r="I43" s="26"/>
      <c r="J43" s="26"/>
      <c r="K43" s="27"/>
    </row>
    <row r="44" spans="1:11" ht="16.5" thickBot="1" x14ac:dyDescent="0.3">
      <c r="A44" s="30"/>
      <c r="B44" s="31"/>
      <c r="C44" s="31"/>
      <c r="D44" s="31"/>
      <c r="E44" s="31"/>
      <c r="F44" s="31"/>
      <c r="G44" s="31"/>
      <c r="H44" s="32"/>
      <c r="I44" s="31"/>
      <c r="J44" s="31"/>
      <c r="K44" s="33"/>
    </row>
    <row r="45" spans="1:11" x14ac:dyDescent="0.25">
      <c r="A45" s="34"/>
      <c r="B45" s="34"/>
      <c r="C45" s="34"/>
      <c r="D45" s="34"/>
      <c r="E45" s="34"/>
      <c r="F45" s="34"/>
      <c r="G45" s="34"/>
      <c r="H45" s="35"/>
      <c r="I45" s="34"/>
      <c r="J45" s="34"/>
      <c r="K45" s="34"/>
    </row>
    <row r="46" spans="1:11" x14ac:dyDescent="0.25">
      <c r="A46" s="34"/>
      <c r="B46" s="34"/>
      <c r="C46" s="34"/>
      <c r="D46" s="34"/>
      <c r="E46" s="34"/>
      <c r="F46" s="34"/>
      <c r="G46" s="34"/>
      <c r="H46" s="35"/>
      <c r="I46" s="34"/>
      <c r="J46" s="34"/>
      <c r="K46" s="34"/>
    </row>
    <row r="47" spans="1:11" s="34" customFormat="1" x14ac:dyDescent="0.25">
      <c r="H47" s="35"/>
    </row>
    <row r="48" spans="1:11" s="34" customFormat="1" x14ac:dyDescent="0.25">
      <c r="H48" s="35"/>
    </row>
    <row r="49" spans="8:8" s="34" customFormat="1" x14ac:dyDescent="0.25">
      <c r="H49" s="35"/>
    </row>
    <row r="50" spans="8:8" s="34" customFormat="1" x14ac:dyDescent="0.25">
      <c r="H50" s="35"/>
    </row>
    <row r="51" spans="8:8" s="34" customFormat="1" x14ac:dyDescent="0.25">
      <c r="H51" s="35"/>
    </row>
    <row r="52" spans="8:8" s="34" customFormat="1" x14ac:dyDescent="0.25">
      <c r="H52" s="35"/>
    </row>
    <row r="53" spans="8:8" s="34" customFormat="1" x14ac:dyDescent="0.25">
      <c r="H53" s="35"/>
    </row>
    <row r="54" spans="8:8" s="34" customFormat="1" x14ac:dyDescent="0.25">
      <c r="H54" s="35"/>
    </row>
    <row r="55" spans="8:8" s="34" customFormat="1" x14ac:dyDescent="0.25">
      <c r="H55" s="35"/>
    </row>
    <row r="56" spans="8:8" s="34" customFormat="1" x14ac:dyDescent="0.25">
      <c r="H56" s="35"/>
    </row>
    <row r="57" spans="8:8" s="34" customFormat="1" x14ac:dyDescent="0.25">
      <c r="H57" s="35"/>
    </row>
    <row r="58" spans="8:8" s="34" customFormat="1" x14ac:dyDescent="0.25">
      <c r="H58" s="35"/>
    </row>
    <row r="59" spans="8:8" s="34" customFormat="1" x14ac:dyDescent="0.25">
      <c r="H59" s="35"/>
    </row>
    <row r="60" spans="8:8" s="34" customFormat="1" x14ac:dyDescent="0.25">
      <c r="H60" s="35"/>
    </row>
    <row r="61" spans="8:8" s="34" customFormat="1" x14ac:dyDescent="0.25">
      <c r="H61" s="35"/>
    </row>
    <row r="62" spans="8:8" s="34" customFormat="1" x14ac:dyDescent="0.25">
      <c r="H62" s="35"/>
    </row>
    <row r="63" spans="8:8" s="34" customFormat="1" x14ac:dyDescent="0.25">
      <c r="H63" s="35"/>
    </row>
    <row r="64" spans="8:8" s="34" customFormat="1" x14ac:dyDescent="0.25">
      <c r="H64" s="35"/>
    </row>
    <row r="65" spans="8:8" s="34" customFormat="1" x14ac:dyDescent="0.25">
      <c r="H65" s="35"/>
    </row>
    <row r="66" spans="8:8" s="34" customFormat="1" x14ac:dyDescent="0.25">
      <c r="H66" s="35"/>
    </row>
    <row r="67" spans="8:8" s="34" customFormat="1" x14ac:dyDescent="0.25">
      <c r="H67" s="35"/>
    </row>
    <row r="68" spans="8:8" s="34" customFormat="1" x14ac:dyDescent="0.25">
      <c r="H68" s="35"/>
    </row>
    <row r="69" spans="8:8" s="34" customFormat="1" x14ac:dyDescent="0.25">
      <c r="H69" s="35"/>
    </row>
    <row r="70" spans="8:8" s="34" customFormat="1" x14ac:dyDescent="0.25">
      <c r="H70" s="35"/>
    </row>
    <row r="71" spans="8:8" s="34" customFormat="1" x14ac:dyDescent="0.25">
      <c r="H71" s="35"/>
    </row>
    <row r="72" spans="8:8" s="34" customFormat="1" x14ac:dyDescent="0.25">
      <c r="H72" s="35"/>
    </row>
    <row r="73" spans="8:8" s="34" customFormat="1" x14ac:dyDescent="0.25">
      <c r="H73" s="35"/>
    </row>
    <row r="74" spans="8:8" s="34" customFormat="1" x14ac:dyDescent="0.25">
      <c r="H74" s="35"/>
    </row>
    <row r="75" spans="8:8" s="34" customFormat="1" x14ac:dyDescent="0.25">
      <c r="H75" s="35"/>
    </row>
    <row r="76" spans="8:8" s="34" customFormat="1" x14ac:dyDescent="0.25">
      <c r="H76" s="35"/>
    </row>
    <row r="77" spans="8:8" s="34" customFormat="1" x14ac:dyDescent="0.25">
      <c r="H77" s="35"/>
    </row>
    <row r="78" spans="8:8" s="34" customFormat="1" x14ac:dyDescent="0.25">
      <c r="H78" s="35"/>
    </row>
    <row r="79" spans="8:8" s="34" customFormat="1" x14ac:dyDescent="0.25">
      <c r="H79" s="35"/>
    </row>
    <row r="80" spans="8:8" s="34" customFormat="1" x14ac:dyDescent="0.25">
      <c r="H80" s="35"/>
    </row>
    <row r="81" spans="8:8" s="34" customFormat="1" x14ac:dyDescent="0.25">
      <c r="H81" s="35"/>
    </row>
    <row r="82" spans="8:8" s="34" customFormat="1" x14ac:dyDescent="0.25">
      <c r="H82" s="35"/>
    </row>
    <row r="83" spans="8:8" s="34" customFormat="1" x14ac:dyDescent="0.25">
      <c r="H83" s="35"/>
    </row>
    <row r="84" spans="8:8" s="34" customFormat="1" x14ac:dyDescent="0.25">
      <c r="H84" s="35"/>
    </row>
    <row r="85" spans="8:8" s="34" customFormat="1" x14ac:dyDescent="0.25">
      <c r="H85" s="35"/>
    </row>
    <row r="86" spans="8:8" s="34" customFormat="1" x14ac:dyDescent="0.25">
      <c r="H86" s="35"/>
    </row>
    <row r="87" spans="8:8" s="34" customFormat="1" x14ac:dyDescent="0.25">
      <c r="H87" s="35"/>
    </row>
    <row r="88" spans="8:8" s="34" customFormat="1" x14ac:dyDescent="0.25">
      <c r="H88" s="35"/>
    </row>
    <row r="89" spans="8:8" s="34" customFormat="1" x14ac:dyDescent="0.25">
      <c r="H89" s="35"/>
    </row>
    <row r="90" spans="8:8" s="34" customFormat="1" x14ac:dyDescent="0.25">
      <c r="H90" s="35"/>
    </row>
    <row r="91" spans="8:8" s="34" customFormat="1" x14ac:dyDescent="0.25">
      <c r="H91" s="35"/>
    </row>
    <row r="92" spans="8:8" s="34" customFormat="1" x14ac:dyDescent="0.25">
      <c r="H92" s="35"/>
    </row>
    <row r="93" spans="8:8" s="34" customFormat="1" x14ac:dyDescent="0.25">
      <c r="H93" s="35"/>
    </row>
    <row r="94" spans="8:8" s="34" customFormat="1" x14ac:dyDescent="0.25">
      <c r="H94" s="35"/>
    </row>
    <row r="95" spans="8:8" s="34" customFormat="1" x14ac:dyDescent="0.25">
      <c r="H95" s="35"/>
    </row>
    <row r="96" spans="8:8" s="34" customFormat="1" x14ac:dyDescent="0.25">
      <c r="H96" s="35"/>
    </row>
    <row r="97" spans="8:8" s="34" customFormat="1" x14ac:dyDescent="0.25">
      <c r="H97" s="35"/>
    </row>
    <row r="98" spans="8:8" s="34" customFormat="1" x14ac:dyDescent="0.25">
      <c r="H98" s="35"/>
    </row>
    <row r="99" spans="8:8" s="34" customFormat="1" x14ac:dyDescent="0.25">
      <c r="H99" s="35"/>
    </row>
    <row r="100" spans="8:8" s="34" customFormat="1" x14ac:dyDescent="0.25">
      <c r="H100" s="35"/>
    </row>
    <row r="101" spans="8:8" s="34" customFormat="1" x14ac:dyDescent="0.25">
      <c r="H101" s="35"/>
    </row>
    <row r="102" spans="8:8" s="34" customFormat="1" x14ac:dyDescent="0.25">
      <c r="H102" s="35"/>
    </row>
    <row r="103" spans="8:8" s="34" customFormat="1" x14ac:dyDescent="0.25">
      <c r="H103" s="35"/>
    </row>
    <row r="104" spans="8:8" s="34" customFormat="1" x14ac:dyDescent="0.25">
      <c r="H104" s="35"/>
    </row>
    <row r="105" spans="8:8" s="34" customFormat="1" x14ac:dyDescent="0.25">
      <c r="H105" s="35"/>
    </row>
    <row r="106" spans="8:8" s="34" customFormat="1" x14ac:dyDescent="0.25">
      <c r="H106" s="35"/>
    </row>
    <row r="107" spans="8:8" s="34" customFormat="1" x14ac:dyDescent="0.25">
      <c r="H107" s="35"/>
    </row>
    <row r="108" spans="8:8" s="34" customFormat="1" x14ac:dyDescent="0.25">
      <c r="H108" s="35"/>
    </row>
    <row r="109" spans="8:8" s="34" customFormat="1" x14ac:dyDescent="0.25">
      <c r="H109" s="35"/>
    </row>
    <row r="110" spans="8:8" s="34" customFormat="1" x14ac:dyDescent="0.25">
      <c r="H110" s="35"/>
    </row>
    <row r="111" spans="8:8" s="34" customFormat="1" x14ac:dyDescent="0.25">
      <c r="H111" s="35"/>
    </row>
    <row r="112" spans="8:8" s="34" customFormat="1" x14ac:dyDescent="0.25">
      <c r="H112" s="35"/>
    </row>
    <row r="113" spans="8:8" s="34" customFormat="1" x14ac:dyDescent="0.25">
      <c r="H113" s="35"/>
    </row>
    <row r="114" spans="8:8" s="34" customFormat="1" x14ac:dyDescent="0.25">
      <c r="H114" s="35"/>
    </row>
    <row r="115" spans="8:8" s="34" customFormat="1" x14ac:dyDescent="0.25">
      <c r="H115" s="35"/>
    </row>
    <row r="116" spans="8:8" s="34" customFormat="1" x14ac:dyDescent="0.25">
      <c r="H116" s="35"/>
    </row>
    <row r="117" spans="8:8" s="34" customFormat="1" x14ac:dyDescent="0.25">
      <c r="H117" s="35"/>
    </row>
    <row r="118" spans="8:8" s="34" customFormat="1" x14ac:dyDescent="0.25">
      <c r="H118" s="35"/>
    </row>
    <row r="119" spans="8:8" s="34" customFormat="1" x14ac:dyDescent="0.25">
      <c r="H119" s="35"/>
    </row>
    <row r="120" spans="8:8" s="34" customFormat="1" x14ac:dyDescent="0.25">
      <c r="H120" s="35"/>
    </row>
    <row r="121" spans="8:8" s="34" customFormat="1" x14ac:dyDescent="0.25">
      <c r="H121" s="35"/>
    </row>
    <row r="122" spans="8:8" s="34" customFormat="1" x14ac:dyDescent="0.25">
      <c r="H122" s="35"/>
    </row>
    <row r="123" spans="8:8" s="34" customFormat="1" x14ac:dyDescent="0.25">
      <c r="H123" s="35"/>
    </row>
    <row r="124" spans="8:8" s="34" customFormat="1" x14ac:dyDescent="0.25">
      <c r="H124" s="35"/>
    </row>
    <row r="125" spans="8:8" s="34" customFormat="1" x14ac:dyDescent="0.25">
      <c r="H125" s="35"/>
    </row>
    <row r="126" spans="8:8" s="34" customFormat="1" x14ac:dyDescent="0.25">
      <c r="H126" s="35"/>
    </row>
    <row r="127" spans="8:8" s="34" customFormat="1" x14ac:dyDescent="0.25">
      <c r="H127" s="35"/>
    </row>
    <row r="128" spans="8:8" s="34" customFormat="1" x14ac:dyDescent="0.25">
      <c r="H128" s="35"/>
    </row>
    <row r="129" spans="8:8" s="34" customFormat="1" x14ac:dyDescent="0.25">
      <c r="H129" s="35"/>
    </row>
    <row r="130" spans="8:8" s="34" customFormat="1" x14ac:dyDescent="0.25">
      <c r="H130" s="35"/>
    </row>
    <row r="131" spans="8:8" s="34" customFormat="1" x14ac:dyDescent="0.25">
      <c r="H131" s="35"/>
    </row>
    <row r="132" spans="8:8" s="34" customFormat="1" x14ac:dyDescent="0.25">
      <c r="H132" s="35"/>
    </row>
    <row r="133" spans="8:8" s="34" customFormat="1" x14ac:dyDescent="0.25">
      <c r="H133" s="35"/>
    </row>
    <row r="134" spans="8:8" s="34" customFormat="1" x14ac:dyDescent="0.25">
      <c r="H134" s="35"/>
    </row>
    <row r="135" spans="8:8" s="34" customFormat="1" x14ac:dyDescent="0.25">
      <c r="H135" s="35"/>
    </row>
    <row r="136" spans="8:8" s="34" customFormat="1" x14ac:dyDescent="0.25">
      <c r="H136" s="35"/>
    </row>
    <row r="137" spans="8:8" s="34" customFormat="1" x14ac:dyDescent="0.25">
      <c r="H137" s="35"/>
    </row>
    <row r="138" spans="8:8" s="34" customFormat="1" x14ac:dyDescent="0.25">
      <c r="H138" s="35"/>
    </row>
    <row r="139" spans="8:8" s="34" customFormat="1" x14ac:dyDescent="0.25">
      <c r="H139" s="35"/>
    </row>
    <row r="140" spans="8:8" s="34" customFormat="1" x14ac:dyDescent="0.25">
      <c r="H140" s="35"/>
    </row>
    <row r="141" spans="8:8" s="34" customFormat="1" x14ac:dyDescent="0.25">
      <c r="H141" s="35"/>
    </row>
    <row r="142" spans="8:8" s="34" customFormat="1" x14ac:dyDescent="0.25">
      <c r="H142" s="35"/>
    </row>
    <row r="143" spans="8:8" s="34" customFormat="1" x14ac:dyDescent="0.25">
      <c r="H143" s="35"/>
    </row>
    <row r="144" spans="8:8" s="34" customFormat="1" x14ac:dyDescent="0.25">
      <c r="H144" s="35"/>
    </row>
    <row r="145" spans="8:8" s="34" customFormat="1" x14ac:dyDescent="0.25">
      <c r="H145" s="35"/>
    </row>
    <row r="146" spans="8:8" s="34" customFormat="1" x14ac:dyDescent="0.25">
      <c r="H146" s="35"/>
    </row>
    <row r="147" spans="8:8" s="34" customFormat="1" x14ac:dyDescent="0.25">
      <c r="H147" s="35"/>
    </row>
    <row r="148" spans="8:8" s="34" customFormat="1" x14ac:dyDescent="0.25">
      <c r="H148" s="35"/>
    </row>
    <row r="149" spans="8:8" s="34" customFormat="1" x14ac:dyDescent="0.25">
      <c r="H149" s="35"/>
    </row>
    <row r="150" spans="8:8" s="34" customFormat="1" x14ac:dyDescent="0.25">
      <c r="H150" s="35"/>
    </row>
    <row r="151" spans="8:8" s="34" customFormat="1" x14ac:dyDescent="0.25">
      <c r="H151" s="35"/>
    </row>
    <row r="152" spans="8:8" s="34" customFormat="1" x14ac:dyDescent="0.25">
      <c r="H152" s="35"/>
    </row>
    <row r="153" spans="8:8" s="34" customFormat="1" x14ac:dyDescent="0.25">
      <c r="H153" s="35"/>
    </row>
    <row r="154" spans="8:8" s="34" customFormat="1" x14ac:dyDescent="0.25">
      <c r="H154" s="35"/>
    </row>
    <row r="155" spans="8:8" s="34" customFormat="1" x14ac:dyDescent="0.25">
      <c r="H155" s="35"/>
    </row>
    <row r="156" spans="8:8" s="34" customFormat="1" x14ac:dyDescent="0.25">
      <c r="H156" s="35"/>
    </row>
    <row r="157" spans="8:8" s="34" customFormat="1" x14ac:dyDescent="0.25">
      <c r="H157" s="35"/>
    </row>
    <row r="158" spans="8:8" s="34" customFormat="1" x14ac:dyDescent="0.25">
      <c r="H158" s="35"/>
    </row>
    <row r="159" spans="8:8" s="34" customFormat="1" x14ac:dyDescent="0.25">
      <c r="H159" s="35"/>
    </row>
    <row r="160" spans="8:8" s="34" customFormat="1" x14ac:dyDescent="0.25">
      <c r="H160" s="35"/>
    </row>
    <row r="161" spans="8:8" s="34" customFormat="1" x14ac:dyDescent="0.25">
      <c r="H161" s="35"/>
    </row>
    <row r="162" spans="8:8" s="34" customFormat="1" x14ac:dyDescent="0.25">
      <c r="H162" s="35"/>
    </row>
    <row r="163" spans="8:8" s="34" customFormat="1" x14ac:dyDescent="0.25">
      <c r="H163" s="35"/>
    </row>
    <row r="164" spans="8:8" s="34" customFormat="1" x14ac:dyDescent="0.25">
      <c r="H164" s="35"/>
    </row>
    <row r="165" spans="8:8" s="34" customFormat="1" x14ac:dyDescent="0.25">
      <c r="H165" s="35"/>
    </row>
    <row r="166" spans="8:8" s="34" customFormat="1" x14ac:dyDescent="0.25">
      <c r="H166" s="35"/>
    </row>
    <row r="167" spans="8:8" s="34" customFormat="1" x14ac:dyDescent="0.25">
      <c r="H167" s="35"/>
    </row>
    <row r="168" spans="8:8" s="34" customFormat="1" x14ac:dyDescent="0.25">
      <c r="H168" s="35"/>
    </row>
    <row r="169" spans="8:8" s="34" customFormat="1" x14ac:dyDescent="0.25">
      <c r="H169" s="35"/>
    </row>
    <row r="170" spans="8:8" s="34" customFormat="1" x14ac:dyDescent="0.25">
      <c r="H170" s="35"/>
    </row>
    <row r="171" spans="8:8" s="34" customFormat="1" x14ac:dyDescent="0.25">
      <c r="H171" s="35"/>
    </row>
    <row r="172" spans="8:8" s="34" customFormat="1" x14ac:dyDescent="0.25">
      <c r="H172" s="35"/>
    </row>
    <row r="173" spans="8:8" s="34" customFormat="1" x14ac:dyDescent="0.25">
      <c r="H173" s="35"/>
    </row>
    <row r="174" spans="8:8" s="34" customFormat="1" x14ac:dyDescent="0.25">
      <c r="H174" s="35"/>
    </row>
    <row r="175" spans="8:8" s="34" customFormat="1" x14ac:dyDescent="0.25">
      <c r="H175" s="35"/>
    </row>
    <row r="176" spans="8:8" s="34" customFormat="1" x14ac:dyDescent="0.25">
      <c r="H176" s="35"/>
    </row>
    <row r="177" spans="8:8" s="34" customFormat="1" x14ac:dyDescent="0.25">
      <c r="H177" s="35"/>
    </row>
    <row r="178" spans="8:8" s="34" customFormat="1" x14ac:dyDescent="0.25">
      <c r="H178" s="35"/>
    </row>
    <row r="179" spans="8:8" s="34" customFormat="1" x14ac:dyDescent="0.25">
      <c r="H179" s="35"/>
    </row>
    <row r="180" spans="8:8" s="34" customFormat="1" x14ac:dyDescent="0.25">
      <c r="H180" s="35"/>
    </row>
    <row r="181" spans="8:8" s="34" customFormat="1" x14ac:dyDescent="0.25">
      <c r="H181" s="35"/>
    </row>
    <row r="182" spans="8:8" s="34" customFormat="1" x14ac:dyDescent="0.25">
      <c r="H182" s="35"/>
    </row>
    <row r="183" spans="8:8" s="34" customFormat="1" x14ac:dyDescent="0.25">
      <c r="H183" s="35"/>
    </row>
    <row r="184" spans="8:8" s="34" customFormat="1" x14ac:dyDescent="0.25">
      <c r="H184" s="35"/>
    </row>
    <row r="185" spans="8:8" s="34" customFormat="1" x14ac:dyDescent="0.25">
      <c r="H185" s="35"/>
    </row>
    <row r="186" spans="8:8" s="34" customFormat="1" x14ac:dyDescent="0.25">
      <c r="H186" s="35"/>
    </row>
    <row r="187" spans="8:8" s="34" customFormat="1" x14ac:dyDescent="0.25">
      <c r="H187" s="35"/>
    </row>
    <row r="188" spans="8:8" s="34" customFormat="1" x14ac:dyDescent="0.25">
      <c r="H188" s="35"/>
    </row>
    <row r="189" spans="8:8" s="34" customFormat="1" x14ac:dyDescent="0.25">
      <c r="H189" s="35"/>
    </row>
    <row r="190" spans="8:8" s="34" customFormat="1" x14ac:dyDescent="0.25">
      <c r="H190" s="35"/>
    </row>
    <row r="191" spans="8:8" s="34" customFormat="1" x14ac:dyDescent="0.25">
      <c r="H191" s="35"/>
    </row>
    <row r="192" spans="8:8" s="34" customFormat="1" x14ac:dyDescent="0.25">
      <c r="H192" s="35"/>
    </row>
    <row r="193" spans="8:8" s="34" customFormat="1" x14ac:dyDescent="0.25">
      <c r="H193" s="35"/>
    </row>
    <row r="194" spans="8:8" s="34" customFormat="1" x14ac:dyDescent="0.25">
      <c r="H194" s="35"/>
    </row>
    <row r="195" spans="8:8" s="34" customFormat="1" x14ac:dyDescent="0.25">
      <c r="H195" s="35"/>
    </row>
    <row r="196" spans="8:8" s="34" customFormat="1" x14ac:dyDescent="0.25">
      <c r="H196" s="35"/>
    </row>
    <row r="197" spans="8:8" s="34" customFormat="1" x14ac:dyDescent="0.25">
      <c r="H197" s="35"/>
    </row>
    <row r="198" spans="8:8" s="34" customFormat="1" x14ac:dyDescent="0.25">
      <c r="H198" s="35"/>
    </row>
    <row r="199" spans="8:8" s="34" customFormat="1" x14ac:dyDescent="0.25">
      <c r="H199" s="35"/>
    </row>
    <row r="200" spans="8:8" s="34" customFormat="1" x14ac:dyDescent="0.25">
      <c r="H200" s="35"/>
    </row>
    <row r="201" spans="8:8" s="34" customFormat="1" x14ac:dyDescent="0.25">
      <c r="H201" s="35"/>
    </row>
    <row r="202" spans="8:8" s="34" customFormat="1" x14ac:dyDescent="0.25">
      <c r="H202" s="35"/>
    </row>
    <row r="203" spans="8:8" s="34" customFormat="1" x14ac:dyDescent="0.25">
      <c r="H203" s="35"/>
    </row>
    <row r="204" spans="8:8" s="34" customFormat="1" x14ac:dyDescent="0.25">
      <c r="H204" s="35"/>
    </row>
    <row r="205" spans="8:8" s="34" customFormat="1" x14ac:dyDescent="0.25">
      <c r="H205" s="35"/>
    </row>
    <row r="206" spans="8:8" s="34" customFormat="1" x14ac:dyDescent="0.25">
      <c r="H206" s="35"/>
    </row>
    <row r="207" spans="8:8" s="34" customFormat="1" x14ac:dyDescent="0.25">
      <c r="H207" s="35"/>
    </row>
    <row r="208" spans="8:8" s="34" customFormat="1" x14ac:dyDescent="0.25">
      <c r="H208" s="35"/>
    </row>
    <row r="209" spans="8:8" s="34" customFormat="1" x14ac:dyDescent="0.25">
      <c r="H209" s="35"/>
    </row>
    <row r="210" spans="8:8" s="34" customFormat="1" x14ac:dyDescent="0.25">
      <c r="H210" s="35"/>
    </row>
    <row r="211" spans="8:8" s="34" customFormat="1" x14ac:dyDescent="0.25">
      <c r="H211" s="35"/>
    </row>
    <row r="212" spans="8:8" s="34" customFormat="1" x14ac:dyDescent="0.25">
      <c r="H212" s="35"/>
    </row>
    <row r="213" spans="8:8" s="34" customFormat="1" x14ac:dyDescent="0.25">
      <c r="H213" s="35"/>
    </row>
    <row r="214" spans="8:8" s="34" customFormat="1" x14ac:dyDescent="0.25">
      <c r="H214" s="35"/>
    </row>
    <row r="215" spans="8:8" s="34" customFormat="1" x14ac:dyDescent="0.25">
      <c r="H215" s="35"/>
    </row>
    <row r="216" spans="8:8" s="34" customFormat="1" x14ac:dyDescent="0.25">
      <c r="H216" s="35"/>
    </row>
    <row r="217" spans="8:8" s="34" customFormat="1" x14ac:dyDescent="0.25">
      <c r="H217" s="35"/>
    </row>
    <row r="218" spans="8:8" s="34" customFormat="1" x14ac:dyDescent="0.25">
      <c r="H218" s="35"/>
    </row>
    <row r="219" spans="8:8" s="34" customFormat="1" x14ac:dyDescent="0.25">
      <c r="H219" s="35"/>
    </row>
    <row r="220" spans="8:8" s="34" customFormat="1" x14ac:dyDescent="0.25">
      <c r="H220" s="35"/>
    </row>
    <row r="221" spans="8:8" s="34" customFormat="1" x14ac:dyDescent="0.25">
      <c r="H221" s="35"/>
    </row>
    <row r="222" spans="8:8" s="34" customFormat="1" x14ac:dyDescent="0.25">
      <c r="H222" s="35"/>
    </row>
    <row r="223" spans="8:8" s="34" customFormat="1" x14ac:dyDescent="0.25">
      <c r="H223" s="35"/>
    </row>
    <row r="224" spans="8:8" s="34" customFormat="1" x14ac:dyDescent="0.25">
      <c r="H224" s="35"/>
    </row>
    <row r="225" spans="8:8" s="34" customFormat="1" x14ac:dyDescent="0.25">
      <c r="H225" s="35"/>
    </row>
    <row r="226" spans="8:8" s="34" customFormat="1" x14ac:dyDescent="0.25">
      <c r="H226" s="35"/>
    </row>
    <row r="227" spans="8:8" s="34" customFormat="1" x14ac:dyDescent="0.25">
      <c r="H227" s="35"/>
    </row>
    <row r="228" spans="8:8" s="34" customFormat="1" x14ac:dyDescent="0.25">
      <c r="H228" s="35"/>
    </row>
    <row r="229" spans="8:8" s="34" customFormat="1" x14ac:dyDescent="0.25">
      <c r="H229" s="35"/>
    </row>
    <row r="230" spans="8:8" s="34" customFormat="1" x14ac:dyDescent="0.25">
      <c r="H230" s="35"/>
    </row>
    <row r="231" spans="8:8" s="34" customFormat="1" x14ac:dyDescent="0.25">
      <c r="H231" s="35"/>
    </row>
    <row r="232" spans="8:8" s="34" customFormat="1" x14ac:dyDescent="0.25">
      <c r="H232" s="35"/>
    </row>
    <row r="233" spans="8:8" s="34" customFormat="1" x14ac:dyDescent="0.25">
      <c r="H233" s="35"/>
    </row>
    <row r="234" spans="8:8" s="34" customFormat="1" x14ac:dyDescent="0.25">
      <c r="H234" s="35"/>
    </row>
    <row r="235" spans="8:8" s="34" customFormat="1" x14ac:dyDescent="0.25">
      <c r="H235" s="35"/>
    </row>
    <row r="236" spans="8:8" s="34" customFormat="1" x14ac:dyDescent="0.25">
      <c r="H236" s="35"/>
    </row>
    <row r="237" spans="8:8" s="34" customFormat="1" x14ac:dyDescent="0.25">
      <c r="H237" s="35"/>
    </row>
    <row r="238" spans="8:8" s="34" customFormat="1" x14ac:dyDescent="0.25">
      <c r="H238" s="35"/>
    </row>
    <row r="239" spans="8:8" s="34" customFormat="1" x14ac:dyDescent="0.25">
      <c r="H239" s="35"/>
    </row>
    <row r="240" spans="8:8" s="34" customFormat="1" x14ac:dyDescent="0.25">
      <c r="H240" s="35"/>
    </row>
    <row r="241" spans="8:8" s="34" customFormat="1" x14ac:dyDescent="0.25">
      <c r="H241" s="35"/>
    </row>
    <row r="242" spans="8:8" s="34" customFormat="1" x14ac:dyDescent="0.25">
      <c r="H242" s="35"/>
    </row>
    <row r="243" spans="8:8" s="34" customFormat="1" x14ac:dyDescent="0.25">
      <c r="H243" s="35"/>
    </row>
    <row r="244" spans="8:8" s="34" customFormat="1" x14ac:dyDescent="0.25">
      <c r="H244" s="35"/>
    </row>
    <row r="245" spans="8:8" s="34" customFormat="1" x14ac:dyDescent="0.25">
      <c r="H245" s="35"/>
    </row>
    <row r="246" spans="8:8" s="34" customFormat="1" x14ac:dyDescent="0.25">
      <c r="H246" s="35"/>
    </row>
    <row r="247" spans="8:8" s="34" customFormat="1" x14ac:dyDescent="0.25">
      <c r="H247" s="35"/>
    </row>
    <row r="248" spans="8:8" s="34" customFormat="1" x14ac:dyDescent="0.25">
      <c r="H248" s="35"/>
    </row>
    <row r="249" spans="8:8" s="34" customFormat="1" x14ac:dyDescent="0.25">
      <c r="H249" s="35"/>
    </row>
    <row r="250" spans="8:8" s="34" customFormat="1" x14ac:dyDescent="0.25">
      <c r="H250" s="35"/>
    </row>
    <row r="251" spans="8:8" s="34" customFormat="1" x14ac:dyDescent="0.25">
      <c r="H251" s="35"/>
    </row>
    <row r="252" spans="8:8" s="34" customFormat="1" x14ac:dyDescent="0.25">
      <c r="H252" s="35"/>
    </row>
    <row r="253" spans="8:8" s="34" customFormat="1" x14ac:dyDescent="0.25">
      <c r="H253" s="35"/>
    </row>
    <row r="254" spans="8:8" s="34" customFormat="1" x14ac:dyDescent="0.25">
      <c r="H254" s="35"/>
    </row>
    <row r="255" spans="8:8" s="34" customFormat="1" x14ac:dyDescent="0.25">
      <c r="H255" s="35"/>
    </row>
    <row r="256" spans="8:8" s="34" customFormat="1" x14ac:dyDescent="0.25">
      <c r="H256" s="35"/>
    </row>
    <row r="257" spans="1:11" s="34" customFormat="1" x14ac:dyDescent="0.25">
      <c r="H257" s="35"/>
    </row>
    <row r="258" spans="1:11" s="34" customFormat="1" x14ac:dyDescent="0.25">
      <c r="H258" s="35"/>
    </row>
    <row r="259" spans="1:11" s="34" customFormat="1" x14ac:dyDescent="0.25">
      <c r="H259" s="35"/>
    </row>
    <row r="260" spans="1:11" s="34" customFormat="1" x14ac:dyDescent="0.25">
      <c r="H260" s="35"/>
    </row>
    <row r="261" spans="1:11" s="34" customFormat="1" x14ac:dyDescent="0.25">
      <c r="H261" s="35"/>
    </row>
    <row r="262" spans="1:11" s="34" customFormat="1" x14ac:dyDescent="0.25">
      <c r="A262"/>
      <c r="B262"/>
      <c r="C262"/>
      <c r="D262"/>
      <c r="E262"/>
      <c r="F262"/>
      <c r="G262"/>
      <c r="H262" s="6"/>
      <c r="I262"/>
      <c r="J262"/>
      <c r="K262"/>
    </row>
    <row r="263" spans="1:11" s="34" customFormat="1" x14ac:dyDescent="0.25">
      <c r="A263"/>
      <c r="B263"/>
      <c r="C263"/>
      <c r="D263"/>
      <c r="E263"/>
      <c r="F263"/>
      <c r="G263"/>
      <c r="H263" s="6"/>
      <c r="I263"/>
      <c r="J263"/>
      <c r="K263"/>
    </row>
  </sheetData>
  <mergeCells count="16">
    <mergeCell ref="B11:C11"/>
    <mergeCell ref="B2:I2"/>
    <mergeCell ref="C9:D9"/>
    <mergeCell ref="H4:J4"/>
    <mergeCell ref="K6:K8"/>
    <mergeCell ref="K9:K11"/>
    <mergeCell ref="K30:K32"/>
    <mergeCell ref="K33:K35"/>
    <mergeCell ref="K36:K38"/>
    <mergeCell ref="K39:K41"/>
    <mergeCell ref="K12:K14"/>
    <mergeCell ref="K15:K17"/>
    <mergeCell ref="K18:K20"/>
    <mergeCell ref="K21:K23"/>
    <mergeCell ref="K24:K26"/>
    <mergeCell ref="K27:K29"/>
  </mergeCells>
  <phoneticPr fontId="1" type="noConversion"/>
  <pageMargins left="0.7" right="0.7" top="0.75" bottom="0.75" header="0.3" footer="0.3"/>
  <pageSetup paperSize="9" scale="19" orientation="portrait" verticalDpi="0" r:id="rId1"/>
  <colBreaks count="1" manualBreakCount="1">
    <brk id="3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ДиректЛизинг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Dmitry Shelovanov</cp:lastModifiedBy>
  <dcterms:created xsi:type="dcterms:W3CDTF">2017-09-06T14:47:49Z</dcterms:created>
  <dcterms:modified xsi:type="dcterms:W3CDTF">2019-05-23T07:32:58Z</dcterms:modified>
</cp:coreProperties>
</file>